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26-2025 (2.vyhlášení) ERDF\1 výzva\"/>
    </mc:Choice>
  </mc:AlternateContent>
  <xr:revisionPtr revIDLastSave="0" documentId="13_ncr:1_{89802E87-DA6E-4871-9241-9FEF0AC007D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7" i="1"/>
  <c r="P7" i="1"/>
  <c r="R11" i="1" l="1"/>
  <c r="Q11" i="1"/>
  <c r="T7" i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<sst xmlns="http://schemas.openxmlformats.org/spreadsheetml/2006/main" count="55" uniqueCount="47">
  <si>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</si>
  <si>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</si>
  <si>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</si>
  <si>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</si>
  <si>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</si>
  <si>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</si>
  <si>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</si>
  <si>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</si>
  <si>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</si>
  <si>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</si>
  <si>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</si>
  <si>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</si>
  <si>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</si>
  <si>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30195200-4 - Elektronické tabule a příslušenství</t>
  </si>
  <si>
    <t>32331300-5 - Zvukové reprodukční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</si>
  <si>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</si>
  <si>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</si>
  <si>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</si>
  <si>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</si>
  <si>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</si>
  <si>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</si>
  <si>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</si>
  <si>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</si>
  <si>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</si>
  <si>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</si>
  <si>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</si>
  <si>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</si>
  <si>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</si>
  <si>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</si>
  <si>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</si>
  <si>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</si>
  <si>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t xml:space="preserve">Termín dodání </t>
  </si>
  <si>
    <t>ANO</t>
  </si>
  <si>
    <t>Tomáš Les,
Tel.: 735 715 986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</si>
  <si>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</si>
  <si>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
(OPJAK-MŠMT)</t>
  </si>
  <si>
    <t>Příloha č. 2 Kupní smlouvy - Technická specifikace
Audiovizuální technika (II.) 026 - 2025</t>
  </si>
  <si>
    <t>Zvuková aparatura, mikrofony včetně montáže</t>
  </si>
  <si>
    <t>Velkoformátový dotykový display min. 86" s integrovaným PC včetně montáže a přípojného místa</t>
  </si>
  <si>
    <t>do 31.8.2025</t>
  </si>
  <si>
    <r>
      <t xml:space="preserve">Veleslavínova 42, 
301 00 Plzeň,
</t>
    </r>
    <r>
      <rPr>
        <b/>
        <sz val="11"/>
        <color theme="1"/>
        <rFont val="Calibri"/>
        <family val="2"/>
        <charset val="238"/>
        <scheme val="minor"/>
      </rPr>
      <t>místnost VC 112</t>
    </r>
  </si>
  <si>
    <r>
      <t xml:space="preserve">Veleslavínova 42, 
301 00 Plzeň,
</t>
    </r>
    <r>
      <rPr>
        <b/>
        <sz val="11"/>
        <color theme="1"/>
        <rFont val="Calibri"/>
        <family val="2"/>
        <charset val="238"/>
        <scheme val="minor"/>
      </rPr>
      <t>místnost VC 332</t>
    </r>
  </si>
  <si>
    <t>Součástí dodávky je instalace zařízení na místě, propojení s PC a předvedení funkčnosti.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</si>
  <si>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</si>
  <si>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Včetně instalace, nastavení, rozběh v místě plnění, kabeláže, funkční test, ukázka a předvedení obsluze - správci.</t>
  </si>
  <si>
    <r>
      <t xml:space="preserve">Interaktivní displej s úhlopříčkou min. 86" (218 cm), s nativním rozlišením obrazu min. 4K UHD (3840 × 2160 px). 
Dotyková technologie umožňuje odlišit dotyk prstem (pro ovládání), dlaní (pro mazání) a tyto funkce odlišit současně při práci více uživatelů najednou. 
Součástí displeje musí být počítačový modul s minimálními parametry 8GB RAM a 64GB, který obsahuje aplikaci pro psaní na bílé ploše a prohlížeč webových stránek.
Integrované reproduktory min. 2x 20W, součástí vestavěné integrované mikrofonní pole, integrovaná čtečka NFC karet. 
</t>
    </r>
    <r>
      <rPr>
        <sz val="11"/>
        <rFont val="Calibri"/>
        <family val="2"/>
        <charset val="238"/>
        <scheme val="minor"/>
      </rPr>
      <t>Pro připojení má displej minimálně konektory 3x HDMI (HDCP 2.3), 2x USBC a 2x USB 3.2, bezdrátovou konektivitu Wifi (podpora kat. 6e - .ax) a Bluetooth (min. verze 4.2) a slot pro integraci (vložení) plnohodnotého učitelského PC. 
Zařízení musí mít certifikaci ENERGY STAR. 
Dotyková technologie s krycím tvrzeným sklem, umožňuje min. 20 dotyků současně pro užívání dvěma uživateli souběžně (lektor + student). 
Licence SW prostředí součástí displeje, umožňuje min. automaticky odlišit (tj. bez nutnosti výběru a změny v MENU-nabídce funkcí) dotyk prstem (pro ovládání), popisovačem (pro psaní), dlaní-pěstí (pro mazání) a to souběžně pro 2 uživatele (vyučujícího a studenta současně, každý jinou funkci). 
Součástí displeje je tzv. "SW mirror aplikace", pro možnost připojit se k panelu bezdrátově z různých zařízení a zrcadlit obsah (není požadováno pro interaktivní práci, pouze k prezentaci a sdílení obsahu). Pro připojení má displej min. konektory 3x HDMI a 2x USB-C (pro využití: obraz + dotyk + napájení), bezdrátovou konektivitu Wifi (2,4 i 5GHz) a Bluetooth (min. verze 5.2), a OPS-PC slot pro vestavbu-integraci plnohodnotného lektorského PC.
Displej má vestavěný USB přepínač pro min. možnost přepnutí USB periferií současně</t>
    </r>
    <r>
      <rPr>
        <sz val="11"/>
        <color theme="1"/>
        <rFont val="Calibri"/>
        <family val="2"/>
        <charset val="238"/>
        <scheme val="minor"/>
      </rPr>
      <t xml:space="preserve"> s přepnutím vstupu obrazu, min. USB 3.0 na všech portech. 
Součástí displeje min. 2 ks popisovačů, s možností jejich odložení na přední poličku lehce dostupnou pro uživatele. 
Stěnový držák pro pevné fixní kotvení dipspleje na pevnou stěnu.
Interaktivní displej musí být kompatibilní s programem SMART Notebook z důvodu jeho využívání našimi vyučujícími vč. hotových vytvořených výukových podkladů. 
Součástí displeje je proto kompatibilní SW prostředí pro otevření a editaci stávajících podkladů, jako i vytváření nových vč. jejich ukládání.
Součástí dodávky je instalace zařízení na místě, propojení s PC a předvedení funkčnosti.</t>
    </r>
  </si>
  <si>
    <t>2x sloupová line-array reprosoustava min. 14x_2", min. 300W / 8 Ohm, citlivost min. 95 dB, freq. rozsah min. 80 Hz - 18 kHz, pokrytí min. 140° x 40° H x V, EQ přepínač, rozměry blízké 1100x100x200 mm, vč. polohovatelného nástěnného držáku pro nastavení pozice min. ±65° do stran a min. ±15° náklon, bílá barva.                                                                                            Koncový zesilovač výkon min. 2x_300W / 8Ω, frekvenční rozsah min. 50Hz - 20 kHz, symetrické vstupy, výška max. 2U.                                                                                                                 Digitální zónový mixážní systém min. pro 4 zóny, min. parametry: 2x mikrofonní vstup, 2x linkový vstup, možnost ovládání z PC nebo RS-232, možnost připojení ovládacího panelu.                                                                                                                                                                                                                                            
Systémový ovládací a přípojný panel s displejem, mikrofonní a linkový vstup, bílé provedení. Panel stejného výrobce mixážního systému pro plnou kompatibilitu a funkčnost.                                                                                                                                                                                                                                                                                                 2x digitální UHF bezdrátový set - dynamický ruční mikrofon s kardioidní charakteristikou, min. parametry: frekvenční rozsah 70Hz-15kHz, UHF přenosné přeladitelné pásmo min. 40MHz, digitální přenos, latence max. 3,8 ms, diverzitní příjem, nastavení systému IR nebo Bluetooth, výkon vysílače min. 10 mW, provoz alespoň 5 hodin, symetrický výstup, AA baterie, vč. mont. úchytů. 
2x Stolní stojánek s nástavcem, závit 3/8" hmotnost cca 1,0 kg, výška 160 - 180 mm, Ø max 150 mm, barva černá, pro ruční mikrofon.                                                                                                                                                                                                                                                                                                                                             Dvojitá systémová nabíječka vč. orig. akumulátorů (min. 2ks součástí) a příp. adaptérů pro nabíjení ve vysílači.                                                                                                                                                         Součástí dodávky bude instalace, nastavení, rozběh v místě plnění, kabeláže, funkční test, ukázka a předvedení obsluze - správci.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</si>
</sst>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21" fillId="0" borderId="0" applyNumberFormat="0" applyFill="0" applyBorder="0" applyAlignment="0" applyProtection="0"/>
  </cellStyleXfs>
  <cellXfs count="87">
    <xf numFmtId="0" fontId="0" fillId="0" borderId="0" xfId="0"/>
    <xf numFmtId="0" fontId="14" fillId="4" borderId="8" xfId="0" applyFont="1" applyFill="1" applyBorder="1" applyAlignment="1" applyProtection="1">
      <alignment horizontal="center" vertical="center" wrapTex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22" fillId="4" borderId="4" xfId="2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14" fillId="4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3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91" zoomScaleNormal="91" workbookViewId="0">
      <selection activeCell="I38" sqref="I38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7.7109375" style="8" customWidth="1"/>
    <col min="4" max="4" width="11.42578125" style="85" customWidth="1"/>
    <col min="5" max="5" width="9" style="7" bestFit="1" customWidth="1"/>
    <col min="6" max="6" width="155.140625" style="8" customWidth="1"/>
    <col min="7" max="7" width="38.42578125" style="8" customWidth="1"/>
    <col min="8" max="8" width="28" style="8" customWidth="1"/>
    <col min="9" max="9" width="23.140625" style="8" customWidth="1"/>
    <col min="10" max="10" width="16.28515625" style="8" customWidth="1"/>
    <col min="11" max="11" width="49.7109375" style="9" customWidth="1"/>
    <col min="12" max="12" width="44.140625" style="9" customWidth="1"/>
    <col min="13" max="13" width="21.42578125" style="9" customWidth="1"/>
    <col min="14" max="14" width="28" style="8" customWidth="1"/>
    <col min="15" max="15" width="20.28515625" style="8" customWidth="1"/>
    <col min="16" max="16" width="17.710937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49.7109375" style="10" customWidth="1"/>
    <col min="23" max="16384" width="9.140625" style="9"/>
  </cols>
  <sheetData>
    <row r="1" spans="2:22" ht="43.5" customHeight="1" x14ac:dyDescent="0.25">
      <c r="B1" s="5" t="s">
        <v>36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18</v>
      </c>
      <c r="D6" s="33" t="s">
        <v>4</v>
      </c>
      <c r="E6" s="33" t="s">
        <v>16</v>
      </c>
      <c r="F6" s="33" t="s">
        <v>17</v>
      </c>
      <c r="G6" s="34" t="s">
        <v>5</v>
      </c>
      <c r="H6" s="35" t="s">
        <v>43</v>
      </c>
      <c r="I6" s="33" t="s">
        <v>19</v>
      </c>
      <c r="J6" s="33" t="s">
        <v>20</v>
      </c>
      <c r="K6" s="33" t="s">
        <v>34</v>
      </c>
      <c r="L6" s="33" t="s">
        <v>21</v>
      </c>
      <c r="M6" s="36" t="s">
        <v>22</v>
      </c>
      <c r="N6" s="33" t="s">
        <v>23</v>
      </c>
      <c r="O6" s="33" t="s">
        <v>31</v>
      </c>
      <c r="P6" s="33" t="s">
        <v>26</v>
      </c>
      <c r="Q6" s="33" t="s">
        <v>6</v>
      </c>
      <c r="R6" s="37" t="s">
        <v>7</v>
      </c>
      <c r="S6" s="36" t="s">
        <v>8</v>
      </c>
      <c r="T6" s="36" t="s">
        <v>9</v>
      </c>
      <c r="U6" s="33" t="s">
        <v>24</v>
      </c>
      <c r="V6" s="38" t="s">
        <v>25</v>
      </c>
    </row>
    <row r="7" spans="2:22" ht="237.75" customHeight="1" thickTop="1" thickBot="1" x14ac:dyDescent="0.3">
      <c r="B7" s="39">
        <v>1</v>
      </c>
      <c r="C7" s="40" t="s">
        <v>37</v>
      </c>
      <c r="D7" s="41">
        <v>1</v>
      </c>
      <c r="E7" s="42" t="s">
        <v>30</v>
      </c>
      <c r="F7" s="43" t="s">
        <v>46</v>
      </c>
      <c r="G7" s="1"/>
      <c r="H7" s="44" t="s">
        <v>28</v>
      </c>
      <c r="I7" s="45" t="s">
        <v>29</v>
      </c>
      <c r="J7" s="42" t="s">
        <v>32</v>
      </c>
      <c r="K7" s="45" t="s">
        <v>35</v>
      </c>
      <c r="L7" s="46" t="s">
        <v>44</v>
      </c>
      <c r="M7" s="47" t="s">
        <v>33</v>
      </c>
      <c r="N7" s="48" t="s">
        <v>40</v>
      </c>
      <c r="O7" s="49" t="s">
        <v>39</v>
      </c>
      <c r="P7" s="50">
        <f>D7*Q7</f>
        <v>197000</v>
      </c>
      <c r="Q7" s="51">
        <v>197000</v>
      </c>
      <c r="R7" s="2"/>
      <c r="S7" s="52">
        <f>D7*R7</f>
        <v>0</v>
      </c>
      <c r="T7" s="53" t="str">
        <f t="shared" ref="T7" si="0">IF(ISNUMBER(R7), IF(R7&gt;Q7,"NEVYHOVUJE","VYHOVUJE")," ")</f>
        <v xml:space="preserve"> </v>
      </c>
      <c r="U7" s="42"/>
      <c r="V7" s="42" t="s">
        <v>14</v>
      </c>
    </row>
    <row r="8" spans="2:22" ht="409.5" customHeight="1" thickBot="1" x14ac:dyDescent="0.3">
      <c r="B8" s="54">
        <v>2</v>
      </c>
      <c r="C8" s="55" t="s">
        <v>38</v>
      </c>
      <c r="D8" s="56">
        <v>1</v>
      </c>
      <c r="E8" s="57" t="s">
        <v>30</v>
      </c>
      <c r="F8" s="58" t="s">
        <v>45</v>
      </c>
      <c r="G8" s="3"/>
      <c r="H8" s="3"/>
      <c r="I8" s="59" t="s">
        <v>29</v>
      </c>
      <c r="J8" s="57" t="s">
        <v>32</v>
      </c>
      <c r="K8" s="59" t="s">
        <v>35</v>
      </c>
      <c r="L8" s="60" t="s">
        <v>42</v>
      </c>
      <c r="M8" s="61" t="s">
        <v>33</v>
      </c>
      <c r="N8" s="61" t="s">
        <v>41</v>
      </c>
      <c r="O8" s="62" t="s">
        <v>39</v>
      </c>
      <c r="P8" s="63">
        <f>D8*Q8</f>
        <v>143000</v>
      </c>
      <c r="Q8" s="64">
        <v>143000</v>
      </c>
      <c r="R8" s="4"/>
      <c r="S8" s="65">
        <f>D8*R8</f>
        <v>0</v>
      </c>
      <c r="T8" s="66" t="str">
        <f t="shared" ref="T8" si="1">IF(ISNUMBER(R8), IF(R8&gt;Q8,"NEVYHOVUJE","VYHOVUJE")," ")</f>
        <v xml:space="preserve"> </v>
      </c>
      <c r="U8" s="57"/>
      <c r="V8" s="57" t="s">
        <v>13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67"/>
    </row>
    <row r="10" spans="2:22" ht="60.75" customHeight="1" thickTop="1" thickBot="1" x14ac:dyDescent="0.3">
      <c r="B10" s="68" t="s">
        <v>10</v>
      </c>
      <c r="C10" s="69"/>
      <c r="D10" s="69"/>
      <c r="E10" s="69"/>
      <c r="F10" s="69"/>
      <c r="G10" s="69"/>
      <c r="H10" s="70"/>
      <c r="I10" s="71"/>
      <c r="J10" s="71"/>
      <c r="K10" s="71"/>
      <c r="L10" s="72"/>
      <c r="M10" s="14"/>
      <c r="N10" s="14"/>
      <c r="O10" s="73"/>
      <c r="P10" s="73"/>
      <c r="Q10" s="74" t="s">
        <v>11</v>
      </c>
      <c r="R10" s="75" t="s">
        <v>12</v>
      </c>
      <c r="S10" s="76"/>
      <c r="T10" s="77"/>
      <c r="U10" s="31"/>
      <c r="V10" s="78"/>
    </row>
    <row r="11" spans="2:22" ht="33" customHeight="1" thickTop="1" thickBot="1" x14ac:dyDescent="0.3">
      <c r="B11" s="79" t="s">
        <v>15</v>
      </c>
      <c r="C11" s="79"/>
      <c r="D11" s="79"/>
      <c r="E11" s="79"/>
      <c r="F11" s="79"/>
      <c r="G11" s="79"/>
      <c r="H11" s="79"/>
      <c r="I11" s="79"/>
      <c r="J11" s="79"/>
      <c r="L11" s="11"/>
      <c r="M11" s="11"/>
      <c r="N11" s="11"/>
      <c r="O11" s="80"/>
      <c r="P11" s="80"/>
      <c r="Q11" s="81">
        <f>SUM(P7:P8)</f>
        <v>340000</v>
      </c>
      <c r="R11" s="82">
        <f>SUM(S7:S8)</f>
        <v>0</v>
      </c>
      <c r="S11" s="83"/>
      <c r="T11" s="84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6" t="s">
        <v>27</v>
      </c>
      <c r="C14" s="86"/>
      <c r="D14" s="86"/>
      <c r="E14" s="86"/>
      <c r="F14" s="86"/>
      <c r="G14" s="86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lPl+ry6BgFObXrZH8sAPyixK9cqW8ktEMsaTeDqDBEWHpS5rUJ6yTWj7fecWsMAX32WAgYKz9LnleR1wXQKMlQ==" saltValue="LyUyKRCL/lHKFJq7OmnQ7Q==" spinCount="100000" sheet="1" objects="1" scenarios="1"/>
  <mergeCells count="6">
    <mergeCell ref="B14:G14"/>
    <mergeCell ref="R11:T11"/>
    <mergeCell ref="B11:J11"/>
    <mergeCell ref="B1:D1"/>
    <mergeCell ref="B10:G10"/>
    <mergeCell ref="R10:T10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hyperlinks>
    <hyperlink ref="H6" location="AVT!B11" display="Odkaz na splnění požadavku Energy star nebo TCO Certified a energetický štítek*" xr:uid="{0448F70C-7317-4A6A-8AEB-16CEE12E4BD4}"/>
  </hyperlink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2025-06-16T05:31:07Z</cp:lastPrinted>
  <dcterms:created xsi:type="dcterms:W3CDTF">2014-03-05T12:43:32Z</dcterms:created>
  <dcterms:modified xsi:type="dcterms:W3CDTF">2025-06-16T09:04:47Z</dcterms:modified>
</cp:coreProperties>
</file>